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KAROLINA\2025\AVANCE DE GESTION FINANCIERA 2025 EXCEL\II. INFORMACION PRESUPUESTARIA AG 2025\2. ESTADO ANALITICO DEL PRESUPUESTO DE EGRESOS\"/>
    </mc:Choice>
  </mc:AlternateContent>
  <bookViews>
    <workbookView xWindow="0" yWindow="0" windowWidth="24000" windowHeight="9735" tabRatio="733" activeTab="2"/>
  </bookViews>
  <sheets>
    <sheet name="CLAS.ADM 1" sheetId="7" r:id="rId1"/>
    <sheet name="CLAS.ADM 2" sheetId="10" r:id="rId2"/>
    <sheet name="CLAS.ADM 3" sheetId="12" r:id="rId3"/>
  </sheets>
  <definedNames>
    <definedName name="_xlnm.Print_Area" localSheetId="1">'CLAS.ADM 2'!$A$1:$J$34</definedName>
    <definedName name="_xlnm.Print_Area" localSheetId="2">'CLAS.ADM 3'!$A$1:$J$26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3" i="10" l="1"/>
  <c r="I12" i="12" l="1"/>
  <c r="F12" i="12"/>
  <c r="I24" i="12" l="1"/>
  <c r="H24" i="12"/>
  <c r="G24" i="12"/>
  <c r="F24" i="12"/>
  <c r="E24" i="12"/>
  <c r="D24" i="12"/>
  <c r="F13" i="10" l="1"/>
  <c r="I13" i="10" s="1"/>
  <c r="F25" i="10" l="1"/>
  <c r="I25" i="10" s="1"/>
  <c r="F22" i="10" l="1"/>
  <c r="I22" i="10" s="1"/>
  <c r="F19" i="10"/>
  <c r="I19" i="10" s="1"/>
  <c r="F16" i="10"/>
  <c r="I16" i="10" s="1"/>
  <c r="F14" i="10"/>
  <c r="I14" i="10" s="1"/>
  <c r="H11" i="10"/>
  <c r="H33" i="10" s="1"/>
  <c r="G11" i="10"/>
  <c r="E11" i="10"/>
  <c r="E33" i="10" s="1"/>
  <c r="D11" i="10"/>
  <c r="D33" i="10" s="1"/>
  <c r="F11" i="10" l="1"/>
  <c r="F33" i="10" s="1"/>
  <c r="I11" i="10"/>
  <c r="I33" i="10" s="1"/>
  <c r="D33" i="7"/>
  <c r="F11" i="7"/>
  <c r="I11" i="7" l="1"/>
  <c r="E33" i="7"/>
  <c r="G33" i="7"/>
  <c r="H33" i="7"/>
  <c r="F12" i="7"/>
  <c r="F13" i="7"/>
  <c r="I13" i="7" s="1"/>
  <c r="F14" i="7"/>
  <c r="I14" i="7" s="1"/>
  <c r="F15" i="7"/>
  <c r="I15" i="7" s="1"/>
  <c r="F16" i="7"/>
  <c r="I16" i="7" s="1"/>
  <c r="F17" i="7"/>
  <c r="I17" i="7" s="1"/>
  <c r="F18" i="7"/>
  <c r="I18" i="7" s="1"/>
  <c r="F19" i="7"/>
  <c r="I19" i="7" s="1"/>
  <c r="F20" i="7"/>
  <c r="I20" i="7" s="1"/>
  <c r="F33" i="7" l="1"/>
  <c r="I12" i="7"/>
  <c r="I33" i="7" s="1"/>
</calcChain>
</file>

<file path=xl/sharedStrings.xml><?xml version="1.0" encoding="utf-8"?>
<sst xmlns="http://schemas.openxmlformats.org/spreadsheetml/2006/main" count="74" uniqueCount="44">
  <si>
    <t>Estado Analítico del Ejercicio del Presupuesto de Egresos</t>
  </si>
  <si>
    <t>Concepto</t>
  </si>
  <si>
    <t>Subejercicio</t>
  </si>
  <si>
    <t>Aprobado</t>
  </si>
  <si>
    <t>Ampliaciones/ (Reducciones)</t>
  </si>
  <si>
    <t>Modificado</t>
  </si>
  <si>
    <t>Devengado</t>
  </si>
  <si>
    <t>Pagado</t>
  </si>
  <si>
    <t>Egresos</t>
  </si>
  <si>
    <t xml:space="preserve">Total del Gasto </t>
  </si>
  <si>
    <t>Clasificación Administrativa</t>
  </si>
  <si>
    <t>Unidad Administrativa 1</t>
  </si>
  <si>
    <t>Unidad Administrativa 2</t>
  </si>
  <si>
    <t>Unidad Administrativa 3</t>
  </si>
  <si>
    <t>Unidad Administrativa 4</t>
  </si>
  <si>
    <t>Unidad Administrativa 5</t>
  </si>
  <si>
    <t>Unidad Administrativa 6</t>
  </si>
  <si>
    <t>Unidad Administrativa 7</t>
  </si>
  <si>
    <t>Unidad Administrativa 8</t>
  </si>
  <si>
    <t>Unidad Administrativa 9</t>
  </si>
  <si>
    <t>Poder Ejecutivo</t>
  </si>
  <si>
    <t>Administración Pública Centralizada</t>
  </si>
  <si>
    <t>Administración Pública Descentralizada</t>
  </si>
  <si>
    <t>Poder Legislativo</t>
  </si>
  <si>
    <t>Poder Judicial</t>
  </si>
  <si>
    <t>Organos Autónomos</t>
  </si>
  <si>
    <t>Municipios</t>
  </si>
  <si>
    <t>Entidades Paraestatales y Fideicomisos No Empresariales y No Financieros</t>
  </si>
  <si>
    <t>Instituciones Públicas de la Seguridad Social</t>
  </si>
  <si>
    <t>Entidades Paraestatales Empresariales No Financieras con Participación Estatal Mayoritaria</t>
  </si>
  <si>
    <t>Fideicomisos Empresariales No Financieros con Participación Estatal Mayoritaria</t>
  </si>
  <si>
    <t>Entidades Paraestatales Empresariales Financieras Monetarias con Participación Estatal Mayoritaria</t>
  </si>
  <si>
    <t>Entidades Paraestatales Empresariales Financieras No Monetarias con Participación Estatal Mayoritaria</t>
  </si>
  <si>
    <t>Fideicomisos Financieros Públicos con Participación Estatal Mayoritaria</t>
  </si>
  <si>
    <t>Clasificaciión Administrativa (Sector Paraestatal)</t>
  </si>
  <si>
    <t>Avance de Gestión Financiera 2025</t>
  </si>
  <si>
    <t>(Cifras en Pesos)</t>
  </si>
  <si>
    <t>Entidades Paramunicipales (en sus diferentes clasificaciones)</t>
  </si>
  <si>
    <t>Presupuestaria  E /1</t>
  </si>
  <si>
    <t>Presupuestaria E /2</t>
  </si>
  <si>
    <t>Presupuestaria E /3</t>
  </si>
  <si>
    <t>Instituto de Cultura Física y Deporte del Estado de Zacatecas</t>
  </si>
  <si>
    <t>Del 01 de Enero al  30 de Junio de 2025</t>
  </si>
  <si>
    <t>Unidad Administrativa 506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</si>
</sst>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General_)"/>
    <numFmt numFmtId="167" formatCode="#,##0;\(#,##0,###\)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Montserrat"/>
    </font>
    <font>
      <sz val="8"/>
      <name val="Montserrat"/>
    </font>
    <font>
      <b/>
      <sz val="8"/>
      <color theme="0"/>
      <name val="Montserrat"/>
    </font>
    <font>
      <sz val="8"/>
      <color theme="1"/>
      <name val="Montserrat"/>
    </font>
    <font>
      <b/>
      <sz val="8"/>
      <color theme="1"/>
      <name val="Montserrat"/>
    </font>
    <font>
      <i/>
      <sz val="8"/>
      <name val="Montserrat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8F302E"/>
        <bgColor indexed="64"/>
      </patternFill>
    </fill>
  </fills>
  <borders count="25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rgb="FF8F302E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rgb="FF8F302E"/>
      </right>
      <top style="thin">
        <color theme="0"/>
      </top>
      <bottom style="thin">
        <color theme="0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5">
    <xf numFmtId="0" fontId="0" fillId="0" borderId="0"/>
    <xf numFmtId="164" fontId="2" fillId="0" borderId="0"/>
    <xf numFmtId="43" fontId="3" fillId="0" borderId="0" applyFont="0" applyFill="0" applyBorder="0" applyAlignment="0" applyProtection="0"/>
    <xf numFmtId="0" fontId="2" fillId="0" borderId="0"/>
    <xf numFmtId="0" fontId="1" fillId="0" borderId="0"/>
  </cellStyleXfs>
  <cellXfs count="63">
    <xf numFmtId="0" fontId="0" fillId="0" borderId="0" xfId="0"/>
    <xf numFmtId="0" fontId="6" fillId="3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justify" vertical="center" wrapText="1"/>
    </xf>
    <xf numFmtId="0" fontId="7" fillId="0" borderId="0" xfId="0" applyFont="1"/>
    <xf numFmtId="3" fontId="7" fillId="0" borderId="0" xfId="0" applyNumberFormat="1" applyFont="1"/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7" fillId="0" borderId="0" xfId="0" applyFont="1" applyAlignment="1">
      <alignment vertical="center"/>
    </xf>
    <xf numFmtId="0" fontId="8" fillId="2" borderId="0" xfId="0" applyFont="1" applyFill="1"/>
    <xf numFmtId="0" fontId="8" fillId="0" borderId="0" xfId="0" applyFont="1"/>
    <xf numFmtId="0" fontId="5" fillId="2" borderId="0" xfId="0" applyFont="1" applyFill="1" applyAlignment="1">
      <alignment horizontal="right"/>
    </xf>
    <xf numFmtId="0" fontId="8" fillId="2" borderId="3" xfId="0" applyFont="1" applyFill="1" applyBorder="1" applyAlignment="1">
      <alignment horizontal="center" vertical="center" wrapText="1"/>
    </xf>
    <xf numFmtId="3" fontId="8" fillId="2" borderId="4" xfId="0" applyNumberFormat="1" applyFont="1" applyFill="1" applyBorder="1" applyAlignment="1">
      <alignment horizontal="right" vertical="center" wrapText="1"/>
    </xf>
    <xf numFmtId="0" fontId="7" fillId="2" borderId="2" xfId="0" applyFont="1" applyFill="1" applyBorder="1" applyAlignment="1">
      <alignment horizontal="justify" vertical="top" wrapText="1"/>
    </xf>
    <xf numFmtId="0" fontId="7" fillId="2" borderId="3" xfId="0" applyFont="1" applyFill="1" applyBorder="1" applyAlignment="1">
      <alignment horizontal="justify" vertical="top" wrapText="1"/>
    </xf>
    <xf numFmtId="3" fontId="7" fillId="2" borderId="4" xfId="0" applyNumberFormat="1" applyFont="1" applyFill="1" applyBorder="1" applyAlignment="1">
      <alignment horizontal="right" vertical="top" wrapText="1"/>
    </xf>
    <xf numFmtId="0" fontId="8" fillId="2" borderId="5" xfId="0" applyFont="1" applyFill="1" applyBorder="1" applyAlignment="1">
      <alignment horizontal="justify" vertical="top" wrapText="1"/>
    </xf>
    <xf numFmtId="4" fontId="7" fillId="2" borderId="0" xfId="0" applyNumberFormat="1" applyFont="1" applyFill="1"/>
    <xf numFmtId="0" fontId="4" fillId="2" borderId="3" xfId="0" applyFont="1" applyFill="1" applyBorder="1" applyAlignment="1">
      <alignment horizontal="justify" vertical="top" wrapText="1"/>
    </xf>
    <xf numFmtId="3" fontId="4" fillId="2" borderId="4" xfId="0" applyNumberFormat="1" applyFont="1" applyFill="1" applyBorder="1" applyAlignment="1">
      <alignment horizontal="right" vertical="top" wrapText="1"/>
    </xf>
    <xf numFmtId="0" fontId="5" fillId="2" borderId="3" xfId="0" applyFont="1" applyFill="1" applyBorder="1" applyAlignment="1">
      <alignment horizontal="justify" vertical="top" wrapText="1"/>
    </xf>
    <xf numFmtId="3" fontId="5" fillId="2" borderId="4" xfId="0" applyNumberFormat="1" applyFont="1" applyFill="1" applyBorder="1" applyAlignment="1">
      <alignment horizontal="right" vertical="top" wrapText="1"/>
    </xf>
    <xf numFmtId="0" fontId="4" fillId="2" borderId="6" xfId="0" applyFont="1" applyFill="1" applyBorder="1" applyAlignment="1">
      <alignment horizontal="left" vertical="top" wrapText="1"/>
    </xf>
    <xf numFmtId="3" fontId="4" fillId="2" borderId="7" xfId="0" applyNumberFormat="1" applyFont="1" applyFill="1" applyBorder="1" applyAlignment="1">
      <alignment horizontal="right" vertical="top" wrapText="1"/>
    </xf>
    <xf numFmtId="0" fontId="9" fillId="2" borderId="3" xfId="0" applyFont="1" applyFill="1" applyBorder="1" applyAlignment="1">
      <alignment horizontal="left" vertical="top" wrapText="1" indent="5"/>
    </xf>
    <xf numFmtId="3" fontId="9" fillId="2" borderId="4" xfId="0" applyNumberFormat="1" applyFont="1" applyFill="1" applyBorder="1" applyAlignment="1">
      <alignment horizontal="right" vertical="top" wrapText="1"/>
    </xf>
    <xf numFmtId="0" fontId="5" fillId="2" borderId="13" xfId="0" applyFont="1" applyFill="1" applyBorder="1" applyAlignment="1">
      <alignment horizontal="justify" wrapText="1"/>
    </xf>
    <xf numFmtId="0" fontId="4" fillId="2" borderId="14" xfId="0" applyFont="1" applyFill="1" applyBorder="1" applyAlignment="1">
      <alignment horizontal="center" wrapText="1"/>
    </xf>
    <xf numFmtId="0" fontId="5" fillId="2" borderId="15" xfId="0" applyFont="1" applyFill="1" applyBorder="1" applyAlignment="1">
      <alignment horizontal="justify" wrapText="1"/>
    </xf>
    <xf numFmtId="0" fontId="5" fillId="2" borderId="16" xfId="0" applyFont="1" applyFill="1" applyBorder="1" applyAlignment="1">
      <alignment horizontal="justify" wrapText="1"/>
    </xf>
    <xf numFmtId="0" fontId="4" fillId="2" borderId="17" xfId="0" applyFont="1" applyFill="1" applyBorder="1" applyAlignment="1">
      <alignment horizontal="center" wrapText="1"/>
    </xf>
    <xf numFmtId="0" fontId="5" fillId="2" borderId="18" xfId="0" applyFont="1" applyFill="1" applyBorder="1" applyAlignment="1">
      <alignment horizontal="justify" wrapText="1"/>
    </xf>
    <xf numFmtId="0" fontId="5" fillId="2" borderId="18" xfId="0" applyFont="1" applyFill="1" applyBorder="1" applyAlignment="1">
      <alignment horizontal="right" wrapText="1"/>
    </xf>
    <xf numFmtId="3" fontId="5" fillId="2" borderId="18" xfId="0" applyNumberFormat="1" applyFont="1" applyFill="1" applyBorder="1" applyAlignment="1">
      <alignment horizontal="right" wrapText="1"/>
    </xf>
    <xf numFmtId="0" fontId="5" fillId="2" borderId="16" xfId="0" applyFont="1" applyFill="1" applyBorder="1" applyAlignment="1">
      <alignment horizontal="justify" vertical="center" wrapText="1"/>
    </xf>
    <xf numFmtId="0" fontId="5" fillId="2" borderId="17" xfId="0" applyFont="1" applyFill="1" applyBorder="1" applyAlignment="1">
      <alignment horizontal="left" vertical="center" wrapText="1"/>
    </xf>
    <xf numFmtId="3" fontId="5" fillId="2" borderId="18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horizontal="justify" vertical="center" wrapText="1"/>
    </xf>
    <xf numFmtId="0" fontId="5" fillId="2" borderId="17" xfId="0" applyFont="1" applyFill="1" applyBorder="1" applyAlignment="1">
      <alignment horizontal="justify" wrapText="1"/>
    </xf>
    <xf numFmtId="3" fontId="5" fillId="2" borderId="18" xfId="0" applyNumberFormat="1" applyFont="1" applyFill="1" applyBorder="1"/>
    <xf numFmtId="0" fontId="5" fillId="2" borderId="19" xfId="0" applyFont="1" applyFill="1" applyBorder="1" applyAlignment="1">
      <alignment horizontal="justify" wrapText="1"/>
    </xf>
    <xf numFmtId="0" fontId="5" fillId="2" borderId="20" xfId="0" applyFont="1" applyFill="1" applyBorder="1" applyAlignment="1">
      <alignment horizontal="justify" wrapText="1"/>
    </xf>
    <xf numFmtId="3" fontId="5" fillId="2" borderId="21" xfId="0" applyNumberFormat="1" applyFont="1" applyFill="1" applyBorder="1" applyAlignment="1">
      <alignment horizontal="justify" wrapText="1"/>
    </xf>
    <xf numFmtId="0" fontId="4" fillId="2" borderId="22" xfId="0" applyFont="1" applyFill="1" applyBorder="1" applyAlignment="1">
      <alignment horizontal="justify" vertical="top" wrapText="1"/>
    </xf>
    <xf numFmtId="0" fontId="4" fillId="2" borderId="23" xfId="0" applyFont="1" applyFill="1" applyBorder="1" applyAlignment="1">
      <alignment horizontal="justify" vertical="top" wrapText="1"/>
    </xf>
    <xf numFmtId="3" fontId="4" fillId="2" borderId="24" xfId="0" applyNumberFormat="1" applyFont="1" applyFill="1" applyBorder="1" applyAlignment="1">
      <alignment horizontal="right" vertical="center" wrapText="1"/>
    </xf>
    <xf numFmtId="0" fontId="10" fillId="2" borderId="0" xfId="0" applyFont="1" applyFill="1" applyAlignment="1">
      <alignment horizontal="right"/>
    </xf>
    <xf numFmtId="167" fontId="5" fillId="2" borderId="4" xfId="0" applyNumberFormat="1" applyFont="1" applyFill="1" applyBorder="1" applyAlignment="1">
      <alignment horizontal="right" vertical="top" wrapText="1"/>
    </xf>
    <xf numFmtId="167" fontId="4" fillId="2" borderId="7" xfId="0" applyNumberFormat="1" applyFont="1" applyFill="1" applyBorder="1" applyAlignment="1">
      <alignment horizontal="right" vertical="top" wrapText="1"/>
    </xf>
    <xf numFmtId="167" fontId="4" fillId="2" borderId="4" xfId="0" applyNumberFormat="1" applyFont="1" applyFill="1" applyBorder="1" applyAlignment="1">
      <alignment horizontal="right" vertical="top" wrapText="1"/>
    </xf>
    <xf numFmtId="167" fontId="9" fillId="2" borderId="4" xfId="0" applyNumberFormat="1" applyFont="1" applyFill="1" applyBorder="1" applyAlignment="1">
      <alignment horizontal="right" vertical="top" wrapText="1"/>
    </xf>
    <xf numFmtId="167" fontId="5" fillId="2" borderId="18" xfId="0" applyNumberFormat="1" applyFont="1" applyFill="1" applyBorder="1" applyAlignment="1">
      <alignment vertical="center"/>
    </xf>
    <xf numFmtId="167" fontId="4" fillId="2" borderId="24" xfId="0" applyNumberFormat="1" applyFont="1" applyFill="1" applyBorder="1" applyAlignment="1">
      <alignment horizontal="right" vertical="center" wrapText="1"/>
    </xf>
    <xf numFmtId="0" fontId="4" fillId="2" borderId="0" xfId="0" applyFont="1" applyFill="1" applyAlignment="1">
      <alignment horizontal="center"/>
    </xf>
    <xf numFmtId="0" fontId="6" fillId="3" borderId="8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6" fillId="3" borderId="9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</cellXfs>
  <cellStyles count="5">
    <cellStyle name="=C:\WINNT\SYSTEM32\COMMAND.COM" xfId="1"/>
    <cellStyle name="Millares 2" xfId="2"/>
    <cellStyle name="Normal" xfId="0" builtinId="0"/>
    <cellStyle name="Normal 2" xfId="3"/>
    <cellStyle name="Normal 9" xfId="4"/>
  </cellStyles>
  <dxfs count="0"/>
  <tableStyles count="0" defaultTableStyle="TableStyleMedium9" defaultPivotStyle="PivotStyleLight16"/>
  <colors>
    <mruColors>
      <color rgb="FF8F302E"/>
      <color rgb="FF33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320040</xdr:colOff>
      <xdr:row>0</xdr:row>
      <xdr:rowOff>173355</xdr:rowOff>
    </xdr:from>
    <xdr:to>
      <xdr:col>2</xdr:col>
      <xdr:colOff>1093470</xdr:colOff>
      <xdr:row>5</xdr:row>
      <xdr:rowOff>42480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xmlns="" id="{99125359-2618-414B-8CC9-03A0CB1568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1515" y="173355"/>
          <a:ext cx="773430" cy="678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266700</xdr:colOff>
      <xdr:row>0</xdr:row>
      <xdr:rowOff>133350</xdr:rowOff>
    </xdr:from>
    <xdr:to>
      <xdr:col>8</xdr:col>
      <xdr:colOff>171450</xdr:colOff>
      <xdr:row>5</xdr:row>
      <xdr:rowOff>114300</xdr:rowOff>
    </xdr:to>
    <xdr:pic>
      <xdr:nvPicPr>
        <xdr:cNvPr id="4" name="Imagen 3" descr="C:\Users\USUARIO\Downloads\logo incu.jp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062" t="15964" r="18690" b="15266"/>
        <a:stretch>
          <a:fillRect/>
        </a:stretch>
      </xdr:blipFill>
      <xdr:spPr bwMode="auto">
        <a:xfrm>
          <a:off x="7648575" y="133350"/>
          <a:ext cx="78105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415290</xdr:colOff>
      <xdr:row>0</xdr:row>
      <xdr:rowOff>169545</xdr:rowOff>
    </xdr:from>
    <xdr:to>
      <xdr:col>2</xdr:col>
      <xdr:colOff>1213485</xdr:colOff>
      <xdr:row>5</xdr:row>
      <xdr:rowOff>15011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xmlns="" id="{21974407-DB8D-44D5-B704-47C6D6A661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6765" y="169545"/>
          <a:ext cx="798195" cy="6931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200025</xdr:colOff>
      <xdr:row>0</xdr:row>
      <xdr:rowOff>142875</xdr:rowOff>
    </xdr:from>
    <xdr:to>
      <xdr:col>8</xdr:col>
      <xdr:colOff>104775</xdr:colOff>
      <xdr:row>5</xdr:row>
      <xdr:rowOff>85725</xdr:rowOff>
    </xdr:to>
    <xdr:pic>
      <xdr:nvPicPr>
        <xdr:cNvPr id="5" name="Imagen 4" descr="C:\Users\USUARIO\Downloads\logo incu.jp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062" t="15964" r="18690" b="15266"/>
        <a:stretch>
          <a:fillRect/>
        </a:stretch>
      </xdr:blipFill>
      <xdr:spPr bwMode="auto">
        <a:xfrm>
          <a:off x="7581900" y="142875"/>
          <a:ext cx="78105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466725</xdr:colOff>
      <xdr:row>0</xdr:row>
      <xdr:rowOff>123826</xdr:rowOff>
    </xdr:from>
    <xdr:to>
      <xdr:col>2</xdr:col>
      <xdr:colOff>1360170</xdr:colOff>
      <xdr:row>5</xdr:row>
      <xdr:rowOff>78524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xmlns="" id="{7B113720-5B40-4F36-82E7-3ACB7AE5EB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23826"/>
          <a:ext cx="893445" cy="783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304800</xdr:colOff>
      <xdr:row>0</xdr:row>
      <xdr:rowOff>161925</xdr:rowOff>
    </xdr:from>
    <xdr:to>
      <xdr:col>8</xdr:col>
      <xdr:colOff>238125</xdr:colOff>
      <xdr:row>5</xdr:row>
      <xdr:rowOff>123825</xdr:rowOff>
    </xdr:to>
    <xdr:pic>
      <xdr:nvPicPr>
        <xdr:cNvPr id="5" name="Imagen 4" descr="C:\Users\USUARIO\Downloads\logo incu.jp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062" t="15964" r="18690" b="15266"/>
        <a:stretch>
          <a:fillRect/>
        </a:stretch>
      </xdr:blipFill>
      <xdr:spPr bwMode="auto">
        <a:xfrm>
          <a:off x="7648575" y="161925"/>
          <a:ext cx="78105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6"/>
  <sheetViews>
    <sheetView view="pageBreakPreview" zoomScaleSheetLayoutView="100" workbookViewId="0">
      <selection activeCell="H21" sqref="H21"/>
    </sheetView>
  </sheetViews>
  <sheetFormatPr baseColWidth="10" defaultColWidth="11.42578125" defaultRowHeight="11.25"/>
  <cols>
    <col min="1" max="1" width="2.28515625" style="5" customWidth="1"/>
    <col min="2" max="2" width="3.28515625" style="3" customWidth="1"/>
    <col min="3" max="3" width="52.5703125" style="3" customWidth="1"/>
    <col min="4" max="9" width="13.140625" style="3" customWidth="1"/>
    <col min="10" max="10" width="2.7109375" style="5" customWidth="1"/>
    <col min="11" max="16384" width="11.42578125" style="3"/>
  </cols>
  <sheetData>
    <row r="1" spans="2:9" ht="18.75" customHeight="1">
      <c r="B1" s="53" t="s">
        <v>35</v>
      </c>
      <c r="C1" s="53"/>
      <c r="D1" s="53"/>
      <c r="E1" s="53"/>
      <c r="F1" s="53"/>
      <c r="G1" s="53"/>
      <c r="H1" s="53"/>
      <c r="I1" s="53"/>
    </row>
    <row r="2" spans="2:9">
      <c r="B2" s="53" t="s">
        <v>41</v>
      </c>
      <c r="C2" s="53"/>
      <c r="D2" s="53"/>
      <c r="E2" s="53"/>
      <c r="F2" s="53"/>
      <c r="G2" s="53"/>
      <c r="H2" s="53"/>
      <c r="I2" s="53"/>
    </row>
    <row r="3" spans="2:9">
      <c r="B3" s="53" t="s">
        <v>0</v>
      </c>
      <c r="C3" s="53"/>
      <c r="D3" s="53"/>
      <c r="E3" s="53"/>
      <c r="F3" s="53"/>
      <c r="G3" s="53"/>
      <c r="H3" s="53"/>
      <c r="I3" s="53"/>
    </row>
    <row r="4" spans="2:9">
      <c r="B4" s="53" t="s">
        <v>10</v>
      </c>
      <c r="C4" s="53"/>
      <c r="D4" s="53"/>
      <c r="E4" s="53"/>
      <c r="F4" s="53"/>
      <c r="G4" s="53"/>
      <c r="H4" s="53"/>
      <c r="I4" s="53"/>
    </row>
    <row r="5" spans="2:9">
      <c r="B5" s="53" t="s">
        <v>42</v>
      </c>
      <c r="C5" s="53"/>
      <c r="D5" s="53"/>
      <c r="E5" s="53"/>
      <c r="F5" s="53"/>
      <c r="G5" s="53"/>
      <c r="H5" s="53"/>
      <c r="I5" s="53"/>
    </row>
    <row r="6" spans="2:9">
      <c r="B6" s="53" t="s">
        <v>36</v>
      </c>
      <c r="C6" s="53"/>
      <c r="D6" s="53"/>
      <c r="E6" s="53"/>
      <c r="F6" s="53"/>
      <c r="G6" s="53"/>
      <c r="H6" s="53"/>
      <c r="I6" s="53"/>
    </row>
    <row r="7" spans="2:9">
      <c r="B7" s="54" t="s">
        <v>1</v>
      </c>
      <c r="C7" s="54"/>
      <c r="D7" s="56" t="s">
        <v>8</v>
      </c>
      <c r="E7" s="56"/>
      <c r="F7" s="56"/>
      <c r="G7" s="56"/>
      <c r="H7" s="56"/>
      <c r="I7" s="56" t="s">
        <v>2</v>
      </c>
    </row>
    <row r="8" spans="2:9" ht="22.5">
      <c r="B8" s="55"/>
      <c r="C8" s="55"/>
      <c r="D8" s="1" t="s">
        <v>3</v>
      </c>
      <c r="E8" s="1" t="s">
        <v>4</v>
      </c>
      <c r="F8" s="1" t="s">
        <v>5</v>
      </c>
      <c r="G8" s="1" t="s">
        <v>6</v>
      </c>
      <c r="H8" s="1" t="s">
        <v>7</v>
      </c>
      <c r="I8" s="57"/>
    </row>
    <row r="9" spans="2:9">
      <c r="B9" s="2"/>
      <c r="C9" s="11"/>
      <c r="D9" s="12"/>
      <c r="E9" s="12"/>
      <c r="F9" s="12"/>
      <c r="G9" s="12"/>
      <c r="H9" s="12"/>
      <c r="I9" s="12"/>
    </row>
    <row r="10" spans="2:9">
      <c r="B10" s="13"/>
      <c r="C10" s="14"/>
      <c r="D10" s="15"/>
      <c r="E10" s="15"/>
      <c r="F10" s="15"/>
      <c r="G10" s="15"/>
      <c r="H10" s="15"/>
      <c r="I10" s="15"/>
    </row>
    <row r="11" spans="2:9">
      <c r="B11" s="13"/>
      <c r="C11" s="20" t="s">
        <v>11</v>
      </c>
      <c r="D11" s="21">
        <v>0</v>
      </c>
      <c r="E11" s="21">
        <v>0</v>
      </c>
      <c r="F11" s="21">
        <f>D11+E11</f>
        <v>0</v>
      </c>
      <c r="G11" s="21">
        <v>0</v>
      </c>
      <c r="H11" s="21">
        <v>0</v>
      </c>
      <c r="I11" s="21">
        <f>F11-G11</f>
        <v>0</v>
      </c>
    </row>
    <row r="12" spans="2:9">
      <c r="B12" s="13"/>
      <c r="C12" s="20" t="s">
        <v>12</v>
      </c>
      <c r="D12" s="21">
        <v>0</v>
      </c>
      <c r="E12" s="21">
        <v>0</v>
      </c>
      <c r="F12" s="21">
        <f t="shared" ref="F12:F20" si="0">D12+E12</f>
        <v>0</v>
      </c>
      <c r="G12" s="21">
        <v>0</v>
      </c>
      <c r="H12" s="21">
        <v>0</v>
      </c>
      <c r="I12" s="21">
        <f t="shared" ref="I12:I20" si="1">F12-G12</f>
        <v>0</v>
      </c>
    </row>
    <row r="13" spans="2:9">
      <c r="B13" s="13"/>
      <c r="C13" s="20" t="s">
        <v>13</v>
      </c>
      <c r="D13" s="21">
        <v>0</v>
      </c>
      <c r="E13" s="21">
        <v>0</v>
      </c>
      <c r="F13" s="21">
        <f t="shared" si="0"/>
        <v>0</v>
      </c>
      <c r="G13" s="21">
        <v>0</v>
      </c>
      <c r="H13" s="21">
        <v>0</v>
      </c>
      <c r="I13" s="21">
        <f t="shared" si="1"/>
        <v>0</v>
      </c>
    </row>
    <row r="14" spans="2:9">
      <c r="B14" s="13"/>
      <c r="C14" s="20" t="s">
        <v>14</v>
      </c>
      <c r="D14" s="21">
        <v>0</v>
      </c>
      <c r="E14" s="21">
        <v>0</v>
      </c>
      <c r="F14" s="21">
        <f t="shared" si="0"/>
        <v>0</v>
      </c>
      <c r="G14" s="21">
        <v>0</v>
      </c>
      <c r="H14" s="21">
        <v>0</v>
      </c>
      <c r="I14" s="21">
        <f t="shared" si="1"/>
        <v>0</v>
      </c>
    </row>
    <row r="15" spans="2:9">
      <c r="B15" s="13"/>
      <c r="C15" s="20" t="s">
        <v>15</v>
      </c>
      <c r="D15" s="21">
        <v>0</v>
      </c>
      <c r="E15" s="21">
        <v>0</v>
      </c>
      <c r="F15" s="21">
        <f t="shared" si="0"/>
        <v>0</v>
      </c>
      <c r="G15" s="21">
        <v>0</v>
      </c>
      <c r="H15" s="21">
        <v>0</v>
      </c>
      <c r="I15" s="21">
        <f t="shared" si="1"/>
        <v>0</v>
      </c>
    </row>
    <row r="16" spans="2:9">
      <c r="B16" s="13"/>
      <c r="C16" s="20" t="s">
        <v>16</v>
      </c>
      <c r="D16" s="21">
        <v>0</v>
      </c>
      <c r="E16" s="21">
        <v>0</v>
      </c>
      <c r="F16" s="21">
        <f t="shared" si="0"/>
        <v>0</v>
      </c>
      <c r="G16" s="21">
        <v>0</v>
      </c>
      <c r="H16" s="21">
        <v>0</v>
      </c>
      <c r="I16" s="21">
        <f t="shared" si="1"/>
        <v>0</v>
      </c>
    </row>
    <row r="17" spans="1:10">
      <c r="B17" s="13"/>
      <c r="C17" s="20" t="s">
        <v>17</v>
      </c>
      <c r="D17" s="21">
        <v>0</v>
      </c>
      <c r="E17" s="21">
        <v>0</v>
      </c>
      <c r="F17" s="21">
        <f t="shared" si="0"/>
        <v>0</v>
      </c>
      <c r="G17" s="21">
        <v>0</v>
      </c>
      <c r="H17" s="21">
        <v>0</v>
      </c>
      <c r="I17" s="21">
        <f t="shared" si="1"/>
        <v>0</v>
      </c>
    </row>
    <row r="18" spans="1:10">
      <c r="B18" s="13"/>
      <c r="C18" s="20" t="s">
        <v>18</v>
      </c>
      <c r="D18" s="21">
        <v>0</v>
      </c>
      <c r="E18" s="21">
        <v>0</v>
      </c>
      <c r="F18" s="21">
        <f t="shared" si="0"/>
        <v>0</v>
      </c>
      <c r="G18" s="21">
        <v>0</v>
      </c>
      <c r="H18" s="21">
        <v>0</v>
      </c>
      <c r="I18" s="21">
        <f t="shared" si="1"/>
        <v>0</v>
      </c>
    </row>
    <row r="19" spans="1:10">
      <c r="B19" s="13"/>
      <c r="C19" s="20" t="s">
        <v>19</v>
      </c>
      <c r="D19" s="21">
        <v>0</v>
      </c>
      <c r="E19" s="21">
        <v>0</v>
      </c>
      <c r="F19" s="21">
        <f t="shared" si="0"/>
        <v>0</v>
      </c>
      <c r="G19" s="21">
        <v>0</v>
      </c>
      <c r="H19" s="21">
        <v>0</v>
      </c>
      <c r="I19" s="21">
        <f t="shared" si="1"/>
        <v>0</v>
      </c>
    </row>
    <row r="20" spans="1:10">
      <c r="B20" s="13"/>
      <c r="C20" s="20" t="s">
        <v>43</v>
      </c>
      <c r="D20" s="21">
        <v>104583170.7</v>
      </c>
      <c r="E20" s="47">
        <v>-3339225.65</v>
      </c>
      <c r="F20" s="21">
        <f t="shared" si="0"/>
        <v>101243945.05</v>
      </c>
      <c r="G20" s="21">
        <v>64780250.890000001</v>
      </c>
      <c r="H20" s="21">
        <v>63222911.689999998</v>
      </c>
      <c r="I20" s="21">
        <f t="shared" si="1"/>
        <v>36463694.159999996</v>
      </c>
    </row>
    <row r="21" spans="1:10">
      <c r="B21" s="13"/>
      <c r="C21" s="18"/>
      <c r="D21" s="21"/>
      <c r="E21" s="21"/>
      <c r="F21" s="21"/>
      <c r="G21" s="21"/>
      <c r="H21" s="21"/>
      <c r="I21" s="21"/>
    </row>
    <row r="22" spans="1:10">
      <c r="B22" s="13"/>
      <c r="C22" s="18"/>
      <c r="D22" s="19"/>
      <c r="E22" s="19"/>
      <c r="F22" s="19"/>
      <c r="G22" s="19"/>
      <c r="H22" s="19"/>
      <c r="I22" s="19"/>
    </row>
    <row r="23" spans="1:10">
      <c r="B23" s="13"/>
      <c r="C23" s="18"/>
      <c r="D23" s="19"/>
      <c r="E23" s="19"/>
      <c r="F23" s="19"/>
      <c r="G23" s="19"/>
      <c r="H23" s="19"/>
      <c r="I23" s="19"/>
    </row>
    <row r="24" spans="1:10">
      <c r="B24" s="13"/>
      <c r="C24" s="18"/>
      <c r="D24" s="19"/>
      <c r="E24" s="19"/>
      <c r="F24" s="19"/>
      <c r="G24" s="19"/>
      <c r="H24" s="19"/>
      <c r="I24" s="19"/>
    </row>
    <row r="25" spans="1:10">
      <c r="B25" s="13"/>
      <c r="C25" s="18"/>
      <c r="D25" s="19"/>
      <c r="E25" s="19"/>
      <c r="F25" s="19"/>
      <c r="G25" s="19"/>
      <c r="H25" s="19"/>
      <c r="I25" s="19"/>
    </row>
    <row r="26" spans="1:10">
      <c r="B26" s="13"/>
      <c r="C26" s="20"/>
      <c r="D26" s="21"/>
      <c r="E26" s="21"/>
      <c r="F26" s="21"/>
      <c r="G26" s="21"/>
      <c r="H26" s="21"/>
      <c r="I26" s="21"/>
    </row>
    <row r="27" spans="1:10">
      <c r="B27" s="13"/>
      <c r="C27" s="20"/>
      <c r="D27" s="21"/>
      <c r="E27" s="21"/>
      <c r="F27" s="21"/>
      <c r="G27" s="21"/>
      <c r="H27" s="21"/>
      <c r="I27" s="21"/>
    </row>
    <row r="28" spans="1:10">
      <c r="B28" s="13"/>
      <c r="C28" s="20"/>
      <c r="D28" s="21"/>
      <c r="E28" s="21"/>
      <c r="F28" s="21"/>
      <c r="G28" s="21"/>
      <c r="H28" s="21"/>
      <c r="I28" s="21"/>
    </row>
    <row r="29" spans="1:10">
      <c r="B29" s="13"/>
      <c r="C29" s="20"/>
      <c r="D29" s="21"/>
      <c r="E29" s="21"/>
      <c r="F29" s="21"/>
      <c r="G29" s="21"/>
      <c r="H29" s="21"/>
      <c r="I29" s="21"/>
    </row>
    <row r="30" spans="1:10">
      <c r="B30" s="13"/>
      <c r="C30" s="20"/>
      <c r="D30" s="21"/>
      <c r="E30" s="21"/>
      <c r="F30" s="21"/>
      <c r="G30" s="21"/>
      <c r="H30" s="21"/>
      <c r="I30" s="21"/>
    </row>
    <row r="31" spans="1:10">
      <c r="B31" s="13"/>
      <c r="C31" s="20"/>
      <c r="D31" s="21"/>
      <c r="E31" s="21"/>
      <c r="F31" s="21"/>
      <c r="G31" s="21"/>
      <c r="H31" s="21"/>
      <c r="I31" s="21"/>
    </row>
    <row r="32" spans="1:10" s="9" customFormat="1">
      <c r="A32" s="8"/>
      <c r="B32" s="13"/>
      <c r="C32" s="20"/>
      <c r="D32" s="21"/>
      <c r="E32" s="21"/>
      <c r="F32" s="21"/>
      <c r="G32" s="21"/>
      <c r="H32" s="21"/>
      <c r="I32" s="21"/>
      <c r="J32" s="8"/>
    </row>
    <row r="33" spans="2:9">
      <c r="B33" s="16"/>
      <c r="C33" s="22" t="s">
        <v>9</v>
      </c>
      <c r="D33" s="23">
        <f>SUM(D11:D32)</f>
        <v>104583170.7</v>
      </c>
      <c r="E33" s="48">
        <f t="shared" ref="E33:H33" si="2">SUM(E11:E32)</f>
        <v>-3339225.65</v>
      </c>
      <c r="F33" s="23">
        <f>SUM(F11:F32)</f>
        <v>101243945.05</v>
      </c>
      <c r="G33" s="23">
        <f t="shared" si="2"/>
        <v>64780250.890000001</v>
      </c>
      <c r="H33" s="23">
        <f t="shared" si="2"/>
        <v>63222911.689999998</v>
      </c>
      <c r="I33" s="23">
        <f>SUM(I11:I32)</f>
        <v>36463694.159999996</v>
      </c>
    </row>
    <row r="34" spans="2:9">
      <c r="B34" s="5"/>
      <c r="C34" s="5"/>
      <c r="D34" s="17"/>
      <c r="E34" s="17"/>
      <c r="F34" s="17"/>
      <c r="G34" s="17"/>
      <c r="H34" s="17"/>
      <c r="I34" s="46" t="s">
        <v>38</v>
      </c>
    </row>
    <row r="35" spans="2:9">
      <c r="D35" s="4"/>
      <c r="E35" s="4"/>
      <c r="F35" s="4"/>
      <c r="G35" s="4"/>
      <c r="H35" s="4"/>
      <c r="I35" s="4"/>
    </row>
    <row r="36" spans="2:9">
      <c r="D36" s="4"/>
      <c r="E36" s="4"/>
      <c r="F36" s="4"/>
      <c r="G36" s="4"/>
      <c r="H36" s="4"/>
      <c r="I36" s="4"/>
    </row>
  </sheetData>
  <mergeCells count="9">
    <mergeCell ref="B6:I6"/>
    <mergeCell ref="B7:C8"/>
    <mergeCell ref="D7:H7"/>
    <mergeCell ref="I7:I8"/>
    <mergeCell ref="B1:I1"/>
    <mergeCell ref="B3:I3"/>
    <mergeCell ref="B4:I4"/>
    <mergeCell ref="B5:I5"/>
    <mergeCell ref="B2:I2"/>
  </mergeCells>
  <printOptions horizontalCentered="1"/>
  <pageMargins left="0.23622047244094491" right="0.23622047244094491" top="0.74803149606299213" bottom="0.74803149606299213" header="0" footer="0"/>
  <pageSetup scale="98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6"/>
  <sheetViews>
    <sheetView view="pageBreakPreview" topLeftCell="D1" zoomScale="145" zoomScaleSheetLayoutView="145" workbookViewId="0">
      <selection activeCell="I33" sqref="I33"/>
    </sheetView>
  </sheetViews>
  <sheetFormatPr baseColWidth="10" defaultColWidth="11.42578125" defaultRowHeight="11.25"/>
  <cols>
    <col min="1" max="1" width="2.28515625" style="5" customWidth="1"/>
    <col min="2" max="2" width="3.28515625" style="3" customWidth="1"/>
    <col min="3" max="3" width="52.5703125" style="3" customWidth="1"/>
    <col min="4" max="9" width="13.140625" style="3" customWidth="1"/>
    <col min="10" max="10" width="2.7109375" style="5" customWidth="1"/>
    <col min="11" max="16384" width="11.42578125" style="3"/>
  </cols>
  <sheetData>
    <row r="1" spans="2:19" ht="20.25" customHeight="1">
      <c r="B1" s="53" t="s">
        <v>35</v>
      </c>
      <c r="C1" s="53"/>
      <c r="D1" s="53"/>
      <c r="E1" s="53"/>
      <c r="F1" s="53"/>
      <c r="G1" s="53"/>
      <c r="H1" s="53"/>
      <c r="I1" s="53"/>
      <c r="L1" s="58"/>
      <c r="M1" s="58"/>
      <c r="N1" s="58"/>
      <c r="O1" s="58"/>
      <c r="P1" s="58"/>
      <c r="Q1" s="58"/>
      <c r="R1" s="58"/>
      <c r="S1" s="58"/>
    </row>
    <row r="2" spans="2:19">
      <c r="B2" s="53" t="s">
        <v>41</v>
      </c>
      <c r="C2" s="53"/>
      <c r="D2" s="53"/>
      <c r="E2" s="53"/>
      <c r="F2" s="53"/>
      <c r="G2" s="53"/>
      <c r="H2" s="53"/>
      <c r="I2" s="53"/>
      <c r="L2" s="58"/>
      <c r="M2" s="58"/>
      <c r="N2" s="58"/>
      <c r="O2" s="58"/>
      <c r="P2" s="58"/>
      <c r="Q2" s="58"/>
      <c r="R2" s="58"/>
      <c r="S2" s="58"/>
    </row>
    <row r="3" spans="2:19">
      <c r="B3" s="53" t="s">
        <v>0</v>
      </c>
      <c r="C3" s="53"/>
      <c r="D3" s="53"/>
      <c r="E3" s="53"/>
      <c r="F3" s="53"/>
      <c r="G3" s="53"/>
      <c r="H3" s="53"/>
      <c r="I3" s="53"/>
      <c r="L3" s="58"/>
      <c r="M3" s="58"/>
      <c r="N3" s="58"/>
      <c r="O3" s="58"/>
      <c r="P3" s="58"/>
      <c r="Q3" s="58"/>
      <c r="R3" s="58"/>
      <c r="S3" s="58"/>
    </row>
    <row r="4" spans="2:19">
      <c r="B4" s="53" t="s">
        <v>10</v>
      </c>
      <c r="C4" s="53"/>
      <c r="D4" s="53"/>
      <c r="E4" s="53"/>
      <c r="F4" s="53"/>
      <c r="G4" s="53"/>
      <c r="H4" s="53"/>
      <c r="I4" s="53"/>
      <c r="L4" s="58"/>
      <c r="M4" s="58"/>
      <c r="N4" s="58"/>
      <c r="O4" s="58"/>
      <c r="P4" s="58"/>
      <c r="Q4" s="58"/>
      <c r="R4" s="58"/>
      <c r="S4" s="58"/>
    </row>
    <row r="5" spans="2:19">
      <c r="B5" s="53" t="s">
        <v>42</v>
      </c>
      <c r="C5" s="53"/>
      <c r="D5" s="53"/>
      <c r="E5" s="53"/>
      <c r="F5" s="53"/>
      <c r="G5" s="53"/>
      <c r="H5" s="53"/>
      <c r="I5" s="53"/>
    </row>
    <row r="6" spans="2:19">
      <c r="B6" s="53" t="s">
        <v>36</v>
      </c>
      <c r="C6" s="53"/>
      <c r="D6" s="53"/>
      <c r="E6" s="53"/>
      <c r="F6" s="53"/>
      <c r="G6" s="53"/>
      <c r="H6" s="53"/>
      <c r="I6" s="53"/>
    </row>
    <row r="7" spans="2:19">
      <c r="B7" s="54" t="s">
        <v>1</v>
      </c>
      <c r="C7" s="54"/>
      <c r="D7" s="56" t="s">
        <v>8</v>
      </c>
      <c r="E7" s="56"/>
      <c r="F7" s="56"/>
      <c r="G7" s="56"/>
      <c r="H7" s="56"/>
      <c r="I7" s="56" t="s">
        <v>2</v>
      </c>
    </row>
    <row r="8" spans="2:19" ht="22.5">
      <c r="B8" s="55"/>
      <c r="C8" s="55"/>
      <c r="D8" s="1" t="s">
        <v>3</v>
      </c>
      <c r="E8" s="1" t="s">
        <v>4</v>
      </c>
      <c r="F8" s="1" t="s">
        <v>5</v>
      </c>
      <c r="G8" s="1" t="s">
        <v>6</v>
      </c>
      <c r="H8" s="1" t="s">
        <v>7</v>
      </c>
      <c r="I8" s="57"/>
    </row>
    <row r="9" spans="2:19">
      <c r="B9" s="2"/>
      <c r="C9" s="11"/>
      <c r="D9" s="12"/>
      <c r="E9" s="12"/>
      <c r="F9" s="12"/>
      <c r="G9" s="12"/>
      <c r="H9" s="12"/>
      <c r="I9" s="12"/>
    </row>
    <row r="10" spans="2:19">
      <c r="B10" s="13"/>
      <c r="C10" s="14"/>
      <c r="D10" s="15"/>
      <c r="E10" s="15"/>
      <c r="F10" s="15"/>
      <c r="G10" s="15"/>
      <c r="H10" s="15"/>
      <c r="I10" s="15"/>
    </row>
    <row r="11" spans="2:19">
      <c r="B11" s="13"/>
      <c r="C11" s="18" t="s">
        <v>20</v>
      </c>
      <c r="D11" s="19">
        <f>SUM(D13:D14)</f>
        <v>104583170.7</v>
      </c>
      <c r="E11" s="49">
        <f t="shared" ref="E11:I11" si="0">SUM(E13:E14)</f>
        <v>-3339225.65</v>
      </c>
      <c r="F11" s="19">
        <f>SUM(F13:F14)</f>
        <v>101243945.05</v>
      </c>
      <c r="G11" s="19">
        <f t="shared" si="0"/>
        <v>64780250.890000001</v>
      </c>
      <c r="H11" s="19">
        <f t="shared" si="0"/>
        <v>63222911.689999998</v>
      </c>
      <c r="I11" s="19">
        <f t="shared" si="0"/>
        <v>36463694.159999996</v>
      </c>
    </row>
    <row r="12" spans="2:19">
      <c r="B12" s="13"/>
      <c r="C12" s="18"/>
      <c r="D12" s="19"/>
      <c r="E12" s="19"/>
      <c r="F12" s="19"/>
      <c r="G12" s="19"/>
      <c r="H12" s="19"/>
      <c r="I12" s="19"/>
    </row>
    <row r="13" spans="2:19">
      <c r="B13" s="13"/>
      <c r="C13" s="24" t="s">
        <v>21</v>
      </c>
      <c r="D13" s="25">
        <v>0</v>
      </c>
      <c r="E13" s="25">
        <v>0</v>
      </c>
      <c r="F13" s="25">
        <f>D13+E13</f>
        <v>0</v>
      </c>
      <c r="G13" s="25">
        <v>0</v>
      </c>
      <c r="H13" s="25">
        <v>0</v>
      </c>
      <c r="I13" s="25">
        <f>F13-G13</f>
        <v>0</v>
      </c>
    </row>
    <row r="14" spans="2:19">
      <c r="B14" s="13"/>
      <c r="C14" s="24" t="s">
        <v>22</v>
      </c>
      <c r="D14" s="25">
        <v>104583170.7</v>
      </c>
      <c r="E14" s="50">
        <v>-3339225.65</v>
      </c>
      <c r="F14" s="25">
        <f>D14+E14</f>
        <v>101243945.05</v>
      </c>
      <c r="G14" s="25">
        <v>64780250.890000001</v>
      </c>
      <c r="H14" s="25">
        <v>63222911.689999998</v>
      </c>
      <c r="I14" s="25">
        <f>F14-G14</f>
        <v>36463694.159999996</v>
      </c>
    </row>
    <row r="15" spans="2:19">
      <c r="B15" s="13"/>
      <c r="C15" s="18"/>
      <c r="D15" s="19"/>
      <c r="E15" s="19"/>
      <c r="F15" s="19"/>
      <c r="G15" s="19"/>
      <c r="H15" s="19"/>
      <c r="I15" s="19"/>
    </row>
    <row r="16" spans="2:19">
      <c r="B16" s="13"/>
      <c r="C16" s="18" t="s">
        <v>23</v>
      </c>
      <c r="D16" s="19">
        <v>0</v>
      </c>
      <c r="E16" s="19">
        <v>0</v>
      </c>
      <c r="F16" s="19">
        <f>D16+E16</f>
        <v>0</v>
      </c>
      <c r="G16" s="19">
        <v>0</v>
      </c>
      <c r="H16" s="19">
        <v>0</v>
      </c>
      <c r="I16" s="19">
        <f>F16-G16</f>
        <v>0</v>
      </c>
    </row>
    <row r="17" spans="1:10">
      <c r="B17" s="13"/>
      <c r="C17" s="18"/>
      <c r="D17" s="19"/>
      <c r="E17" s="19"/>
      <c r="F17" s="19"/>
      <c r="G17" s="19"/>
      <c r="H17" s="19"/>
      <c r="I17" s="19"/>
    </row>
    <row r="18" spans="1:10">
      <c r="B18" s="13"/>
      <c r="C18" s="18"/>
      <c r="D18" s="19"/>
      <c r="E18" s="19"/>
      <c r="F18" s="19"/>
      <c r="G18" s="19"/>
      <c r="H18" s="19"/>
      <c r="I18" s="19"/>
    </row>
    <row r="19" spans="1:10">
      <c r="B19" s="13"/>
      <c r="C19" s="18" t="s">
        <v>24</v>
      </c>
      <c r="D19" s="19">
        <v>0</v>
      </c>
      <c r="E19" s="19">
        <v>0</v>
      </c>
      <c r="F19" s="19">
        <f>D19+E19</f>
        <v>0</v>
      </c>
      <c r="G19" s="19">
        <v>0</v>
      </c>
      <c r="H19" s="19">
        <v>0</v>
      </c>
      <c r="I19" s="19">
        <f>F19-G19</f>
        <v>0</v>
      </c>
    </row>
    <row r="20" spans="1:10">
      <c r="B20" s="13"/>
      <c r="C20" s="18"/>
      <c r="D20" s="19"/>
      <c r="E20" s="19"/>
      <c r="F20" s="19"/>
      <c r="G20" s="19"/>
      <c r="H20" s="19"/>
      <c r="I20" s="19"/>
    </row>
    <row r="21" spans="1:10">
      <c r="B21" s="13"/>
      <c r="C21" s="18"/>
      <c r="D21" s="19"/>
      <c r="E21" s="19"/>
      <c r="F21" s="19"/>
      <c r="G21" s="19"/>
      <c r="H21" s="19"/>
      <c r="I21" s="19"/>
    </row>
    <row r="22" spans="1:10">
      <c r="B22" s="13"/>
      <c r="C22" s="18" t="s">
        <v>25</v>
      </c>
      <c r="D22" s="19">
        <v>0</v>
      </c>
      <c r="E22" s="19">
        <v>0</v>
      </c>
      <c r="F22" s="19">
        <f>D22+E22</f>
        <v>0</v>
      </c>
      <c r="G22" s="19">
        <v>0</v>
      </c>
      <c r="H22" s="19">
        <v>0</v>
      </c>
      <c r="I22" s="19">
        <f>F22-G22</f>
        <v>0</v>
      </c>
    </row>
    <row r="23" spans="1:10">
      <c r="B23" s="13"/>
      <c r="C23" s="18"/>
      <c r="D23" s="19"/>
      <c r="E23" s="19"/>
      <c r="F23" s="19"/>
      <c r="G23" s="19"/>
      <c r="H23" s="19"/>
      <c r="I23" s="19"/>
    </row>
    <row r="24" spans="1:10">
      <c r="B24" s="13"/>
      <c r="C24" s="18"/>
      <c r="D24" s="19"/>
      <c r="E24" s="19"/>
      <c r="F24" s="19"/>
      <c r="G24" s="19"/>
      <c r="H24" s="19"/>
      <c r="I24" s="19"/>
    </row>
    <row r="25" spans="1:10">
      <c r="B25" s="13"/>
      <c r="C25" s="18" t="s">
        <v>26</v>
      </c>
      <c r="D25" s="19">
        <v>0</v>
      </c>
      <c r="E25" s="19">
        <v>0</v>
      </c>
      <c r="F25" s="19">
        <f>D25+E25</f>
        <v>0</v>
      </c>
      <c r="G25" s="19">
        <v>0</v>
      </c>
      <c r="H25" s="19">
        <v>0</v>
      </c>
      <c r="I25" s="19">
        <f>F25-G25</f>
        <v>0</v>
      </c>
    </row>
    <row r="26" spans="1:10">
      <c r="B26" s="13"/>
      <c r="C26" s="20"/>
      <c r="D26" s="21"/>
      <c r="E26" s="21"/>
      <c r="F26" s="21"/>
      <c r="G26" s="21"/>
      <c r="H26" s="21"/>
      <c r="I26" s="21"/>
    </row>
    <row r="27" spans="1:10">
      <c r="B27" s="13"/>
      <c r="C27" s="20"/>
      <c r="D27" s="21"/>
      <c r="E27" s="21"/>
      <c r="F27" s="21"/>
      <c r="G27" s="21"/>
      <c r="H27" s="21"/>
      <c r="I27" s="21"/>
    </row>
    <row r="28" spans="1:10">
      <c r="B28" s="13"/>
      <c r="C28" s="20"/>
      <c r="D28" s="21"/>
      <c r="E28" s="21"/>
      <c r="F28" s="21"/>
      <c r="G28" s="21"/>
      <c r="H28" s="21"/>
      <c r="I28" s="21"/>
    </row>
    <row r="29" spans="1:10">
      <c r="B29" s="13"/>
      <c r="C29" s="20"/>
      <c r="D29" s="21"/>
      <c r="E29" s="21"/>
      <c r="F29" s="21"/>
      <c r="G29" s="21"/>
      <c r="H29" s="21"/>
      <c r="I29" s="21"/>
    </row>
    <row r="30" spans="1:10">
      <c r="B30" s="13"/>
      <c r="C30" s="20"/>
      <c r="D30" s="21"/>
      <c r="E30" s="21"/>
      <c r="F30" s="21"/>
      <c r="G30" s="21"/>
      <c r="H30" s="21"/>
      <c r="I30" s="21"/>
    </row>
    <row r="31" spans="1:10">
      <c r="B31" s="13"/>
      <c r="C31" s="20"/>
      <c r="D31" s="21"/>
      <c r="E31" s="21"/>
      <c r="F31" s="21"/>
      <c r="G31" s="21"/>
      <c r="H31" s="21"/>
      <c r="I31" s="21"/>
    </row>
    <row r="32" spans="1:10" s="9" customFormat="1">
      <c r="A32" s="8"/>
      <c r="B32" s="13"/>
      <c r="C32" s="20"/>
      <c r="D32" s="21"/>
      <c r="E32" s="21"/>
      <c r="F32" s="21"/>
      <c r="G32" s="21"/>
      <c r="H32" s="21"/>
      <c r="I32" s="21"/>
      <c r="J32" s="8"/>
    </row>
    <row r="33" spans="2:9">
      <c r="B33" s="16"/>
      <c r="C33" s="22" t="s">
        <v>9</v>
      </c>
      <c r="D33" s="23">
        <f>D11+D16+D19+D22+D25</f>
        <v>104583170.7</v>
      </c>
      <c r="E33" s="48">
        <f t="shared" ref="E33:H33" si="1">E11+E16+E19+E22+E25</f>
        <v>-3339225.65</v>
      </c>
      <c r="F33" s="23">
        <f>F11+F16+F19+F22+F25</f>
        <v>101243945.05</v>
      </c>
      <c r="G33" s="23">
        <f>G11+G16+G19+G22+G25</f>
        <v>64780250.890000001</v>
      </c>
      <c r="H33" s="23">
        <f t="shared" si="1"/>
        <v>63222911.689999998</v>
      </c>
      <c r="I33" s="23">
        <f>I11+I16+I19+I22+I25</f>
        <v>36463694.159999996</v>
      </c>
    </row>
    <row r="34" spans="2:9">
      <c r="B34" s="5"/>
      <c r="C34" s="5"/>
      <c r="D34" s="17"/>
      <c r="E34" s="17"/>
      <c r="F34" s="17"/>
      <c r="G34" s="17"/>
      <c r="H34" s="17"/>
      <c r="I34" s="46" t="s">
        <v>39</v>
      </c>
    </row>
    <row r="35" spans="2:9">
      <c r="D35" s="4"/>
      <c r="E35" s="4"/>
      <c r="F35" s="4"/>
      <c r="G35" s="4"/>
      <c r="H35" s="4"/>
      <c r="I35" s="4"/>
    </row>
    <row r="36" spans="2:9">
      <c r="D36" s="4"/>
      <c r="E36" s="4"/>
      <c r="F36" s="4"/>
      <c r="G36" s="4"/>
      <c r="H36" s="4"/>
      <c r="I36" s="4"/>
    </row>
  </sheetData>
  <mergeCells count="13">
    <mergeCell ref="L1:S1"/>
    <mergeCell ref="L2:S2"/>
    <mergeCell ref="L3:S3"/>
    <mergeCell ref="L4:S4"/>
    <mergeCell ref="B7:C8"/>
    <mergeCell ref="D7:H7"/>
    <mergeCell ref="I7:I8"/>
    <mergeCell ref="B1:I1"/>
    <mergeCell ref="B3:I3"/>
    <mergeCell ref="B4:I4"/>
    <mergeCell ref="B5:I5"/>
    <mergeCell ref="B2:I2"/>
    <mergeCell ref="B6:I6"/>
  </mergeCells>
  <printOptions horizontalCentered="1"/>
  <pageMargins left="0.23622047244094491" right="0.23622047244094491" top="0.74803149606299213" bottom="0.74803149606299213" header="0" footer="0"/>
  <pageSetup scale="98" orientation="landscape" horizontalDpi="300" verticalDpi="300" r:id="rId1"/>
  <headerFooter>
    <oddFooter>&amp;R&amp;8Presupuestaria/ &amp;P 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6"/>
  <sheetViews>
    <sheetView tabSelected="1" view="pageBreakPreview" zoomScaleSheetLayoutView="100" zoomScalePageLayoutView="85" workbookViewId="0">
      <selection activeCell="C56" sqref="C56"/>
    </sheetView>
  </sheetViews>
  <sheetFormatPr baseColWidth="10" defaultColWidth="11.42578125" defaultRowHeight="11.25"/>
  <cols>
    <col min="1" max="1" width="2.28515625" style="5" customWidth="1"/>
    <col min="2" max="2" width="3.28515625" style="3" customWidth="1"/>
    <col min="3" max="3" width="52.5703125" style="3" customWidth="1"/>
    <col min="4" max="4" width="13.85546875" style="3" customWidth="1"/>
    <col min="5" max="9" width="12.7109375" style="3" customWidth="1"/>
    <col min="10" max="10" width="2.7109375" style="5" customWidth="1"/>
    <col min="11" max="16384" width="11.42578125" style="3"/>
  </cols>
  <sheetData>
    <row r="1" spans="1:10" ht="18.75" customHeight="1">
      <c r="B1" s="53" t="s">
        <v>35</v>
      </c>
      <c r="C1" s="53"/>
      <c r="D1" s="53"/>
      <c r="E1" s="53"/>
      <c r="F1" s="53"/>
      <c r="G1" s="53"/>
      <c r="H1" s="53"/>
      <c r="I1" s="53"/>
    </row>
    <row r="2" spans="1:10">
      <c r="B2" s="53" t="s">
        <v>41</v>
      </c>
      <c r="C2" s="53"/>
      <c r="D2" s="53"/>
      <c r="E2" s="53"/>
      <c r="F2" s="53"/>
      <c r="G2" s="53"/>
      <c r="H2" s="53"/>
      <c r="I2" s="53"/>
    </row>
    <row r="3" spans="1:10">
      <c r="B3" s="53" t="s">
        <v>0</v>
      </c>
      <c r="C3" s="53"/>
      <c r="D3" s="53"/>
      <c r="E3" s="53"/>
      <c r="F3" s="53"/>
      <c r="G3" s="53"/>
      <c r="H3" s="53"/>
      <c r="I3" s="53"/>
    </row>
    <row r="4" spans="1:10">
      <c r="B4" s="53" t="s">
        <v>10</v>
      </c>
      <c r="C4" s="53"/>
      <c r="D4" s="53"/>
      <c r="E4" s="53"/>
      <c r="F4" s="53"/>
      <c r="G4" s="53"/>
      <c r="H4" s="53"/>
      <c r="I4" s="53"/>
    </row>
    <row r="5" spans="1:10">
      <c r="B5" s="53" t="s">
        <v>42</v>
      </c>
      <c r="C5" s="53"/>
      <c r="D5" s="53"/>
      <c r="E5" s="53"/>
      <c r="F5" s="53"/>
      <c r="G5" s="53"/>
      <c r="H5" s="53"/>
      <c r="I5" s="53"/>
      <c r="J5" s="3"/>
    </row>
    <row r="6" spans="1:10">
      <c r="B6" s="53" t="s">
        <v>36</v>
      </c>
      <c r="C6" s="53"/>
      <c r="D6" s="53"/>
      <c r="E6" s="53"/>
      <c r="F6" s="53"/>
      <c r="G6" s="53"/>
      <c r="H6" s="53"/>
      <c r="I6" s="53"/>
      <c r="J6" s="3"/>
    </row>
    <row r="7" spans="1:10">
      <c r="B7" s="59" t="s">
        <v>1</v>
      </c>
      <c r="C7" s="54"/>
      <c r="D7" s="56" t="s">
        <v>8</v>
      </c>
      <c r="E7" s="56"/>
      <c r="F7" s="56"/>
      <c r="G7" s="56"/>
      <c r="H7" s="56"/>
      <c r="I7" s="61" t="s">
        <v>2</v>
      </c>
    </row>
    <row r="8" spans="1:10" ht="22.5">
      <c r="B8" s="60"/>
      <c r="C8" s="55"/>
      <c r="D8" s="1" t="s">
        <v>3</v>
      </c>
      <c r="E8" s="1" t="s">
        <v>4</v>
      </c>
      <c r="F8" s="1" t="s">
        <v>5</v>
      </c>
      <c r="G8" s="1" t="s">
        <v>6</v>
      </c>
      <c r="H8" s="1" t="s">
        <v>7</v>
      </c>
      <c r="I8" s="62"/>
    </row>
    <row r="9" spans="1:10" ht="15" customHeight="1">
      <c r="B9" s="26"/>
      <c r="C9" s="27"/>
      <c r="D9" s="28"/>
      <c r="E9" s="28"/>
      <c r="F9" s="28"/>
      <c r="G9" s="28"/>
      <c r="H9" s="28"/>
      <c r="I9" s="28"/>
    </row>
    <row r="10" spans="1:10" ht="15" customHeight="1">
      <c r="B10" s="29"/>
      <c r="C10" s="30"/>
      <c r="D10" s="31"/>
      <c r="E10" s="31"/>
      <c r="F10" s="31"/>
      <c r="G10" s="31"/>
      <c r="H10" s="31"/>
      <c r="I10" s="31"/>
    </row>
    <row r="11" spans="1:10" ht="15" customHeight="1">
      <c r="B11" s="29"/>
      <c r="C11" s="30"/>
      <c r="D11" s="32"/>
      <c r="E11" s="32"/>
      <c r="F11" s="32"/>
      <c r="G11" s="32"/>
      <c r="H11" s="32"/>
      <c r="I11" s="33"/>
    </row>
    <row r="12" spans="1:10" s="7" customFormat="1" ht="35.25" customHeight="1">
      <c r="A12" s="6"/>
      <c r="B12" s="34"/>
      <c r="C12" s="35" t="s">
        <v>27</v>
      </c>
      <c r="D12" s="36">
        <v>104583170.7</v>
      </c>
      <c r="E12" s="51">
        <v>-3339225.65</v>
      </c>
      <c r="F12" s="36">
        <f>+D12+E12</f>
        <v>101243945.05</v>
      </c>
      <c r="G12" s="36">
        <v>64780250.890000001</v>
      </c>
      <c r="H12" s="36">
        <v>63222911.689999998</v>
      </c>
      <c r="I12" s="36">
        <f>+F12-G12</f>
        <v>36463694.159999996</v>
      </c>
      <c r="J12" s="6"/>
    </row>
    <row r="13" spans="1:10" s="7" customFormat="1" ht="35.25" customHeight="1">
      <c r="A13" s="6"/>
      <c r="B13" s="34"/>
      <c r="C13" s="37" t="s">
        <v>28</v>
      </c>
      <c r="D13" s="36">
        <v>0</v>
      </c>
      <c r="E13" s="36">
        <v>0</v>
      </c>
      <c r="F13" s="36">
        <v>0</v>
      </c>
      <c r="G13" s="36">
        <v>0</v>
      </c>
      <c r="H13" s="36">
        <v>0</v>
      </c>
      <c r="I13" s="36">
        <v>0</v>
      </c>
      <c r="J13" s="6"/>
    </row>
    <row r="14" spans="1:10" s="7" customFormat="1" ht="35.25" customHeight="1">
      <c r="A14" s="6"/>
      <c r="B14" s="34"/>
      <c r="C14" s="37" t="s">
        <v>29</v>
      </c>
      <c r="D14" s="36">
        <v>0</v>
      </c>
      <c r="E14" s="36">
        <v>0</v>
      </c>
      <c r="F14" s="36">
        <v>0</v>
      </c>
      <c r="G14" s="36">
        <v>0</v>
      </c>
      <c r="H14" s="36">
        <v>0</v>
      </c>
      <c r="I14" s="36">
        <v>0</v>
      </c>
      <c r="J14" s="6"/>
    </row>
    <row r="15" spans="1:10" s="7" customFormat="1" ht="35.25" customHeight="1">
      <c r="A15" s="6"/>
      <c r="B15" s="34"/>
      <c r="C15" s="37" t="s">
        <v>30</v>
      </c>
      <c r="D15" s="36">
        <v>0</v>
      </c>
      <c r="E15" s="36">
        <v>0</v>
      </c>
      <c r="F15" s="36">
        <v>0</v>
      </c>
      <c r="G15" s="36">
        <v>0</v>
      </c>
      <c r="H15" s="36">
        <v>0</v>
      </c>
      <c r="I15" s="36">
        <v>0</v>
      </c>
      <c r="J15" s="6"/>
    </row>
    <row r="16" spans="1:10" s="7" customFormat="1" ht="35.25" customHeight="1">
      <c r="A16" s="6"/>
      <c r="B16" s="34"/>
      <c r="C16" s="37" t="s">
        <v>31</v>
      </c>
      <c r="D16" s="36">
        <v>0</v>
      </c>
      <c r="E16" s="36">
        <v>0</v>
      </c>
      <c r="F16" s="36">
        <v>0</v>
      </c>
      <c r="G16" s="36">
        <v>0</v>
      </c>
      <c r="H16" s="36">
        <v>0</v>
      </c>
      <c r="I16" s="36">
        <v>0</v>
      </c>
      <c r="J16" s="6"/>
    </row>
    <row r="17" spans="1:10" s="7" customFormat="1" ht="35.25" customHeight="1">
      <c r="A17" s="6"/>
      <c r="B17" s="34"/>
      <c r="C17" s="37" t="s">
        <v>32</v>
      </c>
      <c r="D17" s="36">
        <v>0</v>
      </c>
      <c r="E17" s="36">
        <v>0</v>
      </c>
      <c r="F17" s="36">
        <v>0</v>
      </c>
      <c r="G17" s="36">
        <v>0</v>
      </c>
      <c r="H17" s="36">
        <v>0</v>
      </c>
      <c r="I17" s="36">
        <v>0</v>
      </c>
      <c r="J17" s="6"/>
    </row>
    <row r="18" spans="1:10" s="7" customFormat="1" ht="35.25" customHeight="1">
      <c r="A18" s="6"/>
      <c r="B18" s="34"/>
      <c r="C18" s="37" t="s">
        <v>33</v>
      </c>
      <c r="D18" s="36">
        <v>0</v>
      </c>
      <c r="E18" s="36">
        <v>0</v>
      </c>
      <c r="F18" s="36">
        <v>0</v>
      </c>
      <c r="G18" s="36">
        <v>0</v>
      </c>
      <c r="H18" s="36">
        <v>0</v>
      </c>
      <c r="I18" s="36">
        <v>0</v>
      </c>
      <c r="J18" s="6"/>
    </row>
    <row r="19" spans="1:10" ht="15" customHeight="1">
      <c r="B19" s="29"/>
      <c r="C19" s="38" t="s">
        <v>37</v>
      </c>
      <c r="D19" s="36">
        <v>0</v>
      </c>
      <c r="E19" s="36">
        <v>0</v>
      </c>
      <c r="F19" s="36">
        <v>0</v>
      </c>
      <c r="G19" s="36">
        <v>0</v>
      </c>
      <c r="H19" s="36">
        <v>0</v>
      </c>
      <c r="I19" s="36">
        <v>0</v>
      </c>
    </row>
    <row r="20" spans="1:10" ht="15" customHeight="1">
      <c r="B20" s="29"/>
      <c r="C20" s="38"/>
      <c r="D20" s="39"/>
      <c r="E20" s="39"/>
      <c r="F20" s="39"/>
      <c r="G20" s="39"/>
      <c r="H20" s="39"/>
      <c r="I20" s="39"/>
    </row>
    <row r="21" spans="1:10" ht="15" customHeight="1">
      <c r="B21" s="29"/>
      <c r="C21" s="38"/>
      <c r="D21" s="39"/>
      <c r="E21" s="39"/>
      <c r="F21" s="39"/>
      <c r="G21" s="39"/>
      <c r="H21" s="39"/>
      <c r="I21" s="39"/>
    </row>
    <row r="22" spans="1:10" ht="15" customHeight="1">
      <c r="B22" s="29"/>
      <c r="C22" s="38"/>
      <c r="D22" s="33"/>
      <c r="E22" s="33"/>
      <c r="F22" s="33"/>
      <c r="G22" s="33"/>
      <c r="H22" s="33"/>
      <c r="I22" s="33"/>
    </row>
    <row r="23" spans="1:10" ht="15" customHeight="1">
      <c r="B23" s="40"/>
      <c r="C23" s="41"/>
      <c r="D23" s="42"/>
      <c r="E23" s="42"/>
      <c r="F23" s="42"/>
      <c r="G23" s="42"/>
      <c r="H23" s="42"/>
      <c r="I23" s="42"/>
    </row>
    <row r="24" spans="1:10" ht="15" customHeight="1">
      <c r="B24" s="43"/>
      <c r="C24" s="44" t="s">
        <v>9</v>
      </c>
      <c r="D24" s="45">
        <f>SUM(D11:D19)</f>
        <v>104583170.7</v>
      </c>
      <c r="E24" s="52">
        <f t="shared" ref="E24:I24" si="0">SUM(E11:E19)</f>
        <v>-3339225.65</v>
      </c>
      <c r="F24" s="45">
        <f t="shared" si="0"/>
        <v>101243945.05</v>
      </c>
      <c r="G24" s="45">
        <f t="shared" si="0"/>
        <v>64780250.890000001</v>
      </c>
      <c r="H24" s="45">
        <f t="shared" si="0"/>
        <v>63222911.689999998</v>
      </c>
      <c r="I24" s="45">
        <f t="shared" si="0"/>
        <v>36463694.159999996</v>
      </c>
    </row>
    <row r="25" spans="1:10">
      <c r="B25" s="5"/>
      <c r="C25" s="5"/>
      <c r="D25" s="5"/>
      <c r="E25" s="5"/>
      <c r="F25" s="5"/>
      <c r="G25" s="5"/>
      <c r="H25" s="5"/>
      <c r="I25" s="5"/>
    </row>
    <row r="26" spans="1:10">
      <c r="B26" s="5"/>
      <c r="C26" s="5"/>
      <c r="D26" s="5" t="s">
        <v>34</v>
      </c>
      <c r="E26" s="5"/>
      <c r="F26" s="5"/>
      <c r="G26" s="10"/>
      <c r="H26" s="5"/>
      <c r="I26" s="46" t="s">
        <v>40</v>
      </c>
    </row>
  </sheetData>
  <mergeCells count="9">
    <mergeCell ref="B7:C8"/>
    <mergeCell ref="D7:H7"/>
    <mergeCell ref="I7:I8"/>
    <mergeCell ref="B1:I1"/>
    <mergeCell ref="B2:I2"/>
    <mergeCell ref="B3:I3"/>
    <mergeCell ref="B4:I4"/>
    <mergeCell ref="B5:I5"/>
    <mergeCell ref="B6:I6"/>
  </mergeCells>
  <printOptions horizontalCentered="1"/>
  <pageMargins left="0.23622047244094491" right="0.43307086614173229" top="0.74803149606299213" bottom="0.74803149606299213" header="0" footer="0"/>
  <pageSetup scale="95" orientation="landscape" r:id="rId1"/>
  <headerFooter>
    <oddFooter>&amp;R&amp;8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CLAS.ADM 1</vt:lpstr>
      <vt:lpstr>CLAS.ADM 2</vt:lpstr>
      <vt:lpstr>CLAS.ADM 3</vt:lpstr>
      <vt:lpstr>'CLAS.ADM 2'!Área_de_impresión</vt:lpstr>
      <vt:lpstr>'CLAS.ADM 3'!Área_de_impresión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soporte</dc:creator>
  <cp:lastModifiedBy>HP</cp:lastModifiedBy>
  <cp:lastPrinted>2025-07-23T23:48:22Z</cp:lastPrinted>
  <dcterms:created xsi:type="dcterms:W3CDTF">2016-12-12T16:31:24Z</dcterms:created>
  <dcterms:modified xsi:type="dcterms:W3CDTF">2025-08-04T16:31:44Z</dcterms:modified>
</cp:coreProperties>
</file>